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 Drive\1REP+MAHE\site-web-REP+-mahe\pedagogie\page-automatisation-dechiffrage\outil-traitement-elfe\"/>
    </mc:Choice>
  </mc:AlternateContent>
  <xr:revisionPtr revIDLastSave="0" documentId="13_ncr:1_{D474C1A9-F5F7-409C-9AD8-2C069C89A2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M2-août" sheetId="1" r:id="rId1"/>
    <sheet name="CM2-fev" sheetId="4" r:id="rId2"/>
    <sheet name="CM2-juin" sheetId="12" r:id="rId3"/>
    <sheet name="graph-tfl-fl-ads-août" sheetId="16" r:id="rId4"/>
    <sheet name="graph-tfl-fl-ads-août-fev" sheetId="5" r:id="rId5"/>
    <sheet name="graph-tfl-fl-ads-août-juin" sheetId="15" r:id="rId6"/>
  </sheets>
  <definedNames>
    <definedName name="_xlnm.Print_Area" localSheetId="0">'CM2-août'!$A$1:$H$42</definedName>
    <definedName name="_xlnm.Print_Area" localSheetId="1">'CM2-fev'!$A$1:$H$42</definedName>
    <definedName name="_xlnm.Print_Area" localSheetId="2">'CM2-juin'!$A$1:$H$42</definedName>
    <definedName name="_xlnm.Print_Area" localSheetId="3">'graph-tfl-fl-ads-août'!$A$1:$J$31</definedName>
    <definedName name="_xlnm.Print_Area" localSheetId="4">'graph-tfl-fl-ads-août-fev'!$A$1:$J$31</definedName>
    <definedName name="_xlnm.Print_Area" localSheetId="5">'graph-tfl-fl-ads-août-juin'!$A$1:$J$31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1"/>
  <c r="H5" i="1"/>
  <c r="E2" i="15"/>
  <c r="E1" i="15"/>
  <c r="E2" i="5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5" i="12"/>
  <c r="H2" i="12"/>
  <c r="D2" i="12"/>
  <c r="D2" i="16" s="1"/>
  <c r="B2" i="12"/>
  <c r="E1" i="5" s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5" i="4"/>
  <c r="H2" i="4"/>
  <c r="D2" i="4"/>
  <c r="B2" i="4"/>
  <c r="D1" i="16" l="1"/>
  <c r="B15" i="4"/>
  <c r="B15" i="12" s="1"/>
  <c r="B23" i="4"/>
  <c r="B23" i="12" s="1"/>
  <c r="B31" i="4"/>
  <c r="B31" i="12" s="1"/>
  <c r="A25" i="4"/>
  <c r="A25" i="12" s="1"/>
  <c r="B7" i="4"/>
  <c r="B7" i="12" s="1"/>
  <c r="B8" i="4"/>
  <c r="B8" i="12" s="1"/>
  <c r="B9" i="4"/>
  <c r="B9" i="12" s="1"/>
  <c r="B10" i="4"/>
  <c r="B10" i="12" s="1"/>
  <c r="B11" i="4"/>
  <c r="B11" i="12" s="1"/>
  <c r="B12" i="4"/>
  <c r="B12" i="12" s="1"/>
  <c r="B13" i="4"/>
  <c r="B13" i="12" s="1"/>
  <c r="B14" i="4"/>
  <c r="B14" i="12" s="1"/>
  <c r="B16" i="4"/>
  <c r="B16" i="12" s="1"/>
  <c r="B17" i="4"/>
  <c r="B17" i="12" s="1"/>
  <c r="B18" i="4"/>
  <c r="B18" i="12" s="1"/>
  <c r="B19" i="4"/>
  <c r="B19" i="12" s="1"/>
  <c r="B20" i="4"/>
  <c r="B20" i="12" s="1"/>
  <c r="B21" i="4"/>
  <c r="B21" i="12" s="1"/>
  <c r="B22" i="4"/>
  <c r="B22" i="12" s="1"/>
  <c r="B24" i="4"/>
  <c r="B24" i="12" s="1"/>
  <c r="B25" i="4"/>
  <c r="B25" i="12" s="1"/>
  <c r="B26" i="4"/>
  <c r="B26" i="12" s="1"/>
  <c r="B27" i="4"/>
  <c r="B27" i="12" s="1"/>
  <c r="B28" i="4"/>
  <c r="B28" i="12" s="1"/>
  <c r="B29" i="4"/>
  <c r="B29" i="12" s="1"/>
  <c r="B30" i="4"/>
  <c r="B30" i="12" s="1"/>
  <c r="B32" i="4"/>
  <c r="B32" i="12" s="1"/>
  <c r="B33" i="4"/>
  <c r="B33" i="12" s="1"/>
  <c r="B34" i="4"/>
  <c r="B34" i="12" s="1"/>
  <c r="B6" i="4"/>
  <c r="B6" i="12" s="1"/>
  <c r="B5" i="4"/>
  <c r="B5" i="12" s="1"/>
  <c r="A7" i="4"/>
  <c r="A7" i="12" s="1"/>
  <c r="A8" i="4"/>
  <c r="A8" i="12" s="1"/>
  <c r="A9" i="4"/>
  <c r="A9" i="12" s="1"/>
  <c r="A10" i="4"/>
  <c r="A10" i="12" s="1"/>
  <c r="A11" i="4"/>
  <c r="A11" i="12" s="1"/>
  <c r="A12" i="4"/>
  <c r="A12" i="12" s="1"/>
  <c r="A13" i="4"/>
  <c r="A13" i="12" s="1"/>
  <c r="A14" i="4"/>
  <c r="A14" i="12" s="1"/>
  <c r="A15" i="4"/>
  <c r="A15" i="12" s="1"/>
  <c r="A16" i="4"/>
  <c r="A16" i="12" s="1"/>
  <c r="A17" i="4"/>
  <c r="A17" i="12" s="1"/>
  <c r="A18" i="4"/>
  <c r="A18" i="12" s="1"/>
  <c r="A19" i="4"/>
  <c r="A19" i="12" s="1"/>
  <c r="A20" i="4"/>
  <c r="A20" i="12" s="1"/>
  <c r="A21" i="4"/>
  <c r="A21" i="12" s="1"/>
  <c r="A22" i="4"/>
  <c r="A22" i="12" s="1"/>
  <c r="A23" i="4"/>
  <c r="A23" i="12" s="1"/>
  <c r="A24" i="4"/>
  <c r="A24" i="12" s="1"/>
  <c r="A26" i="4"/>
  <c r="A26" i="12" s="1"/>
  <c r="A27" i="4"/>
  <c r="A27" i="12" s="1"/>
  <c r="A28" i="4"/>
  <c r="A28" i="12" s="1"/>
  <c r="A29" i="4"/>
  <c r="A29" i="12" s="1"/>
  <c r="A30" i="4"/>
  <c r="A30" i="12" s="1"/>
  <c r="A31" i="4"/>
  <c r="A31" i="12" s="1"/>
  <c r="A32" i="4"/>
  <c r="A32" i="12" s="1"/>
  <c r="A33" i="4"/>
  <c r="A33" i="12" s="1"/>
  <c r="A34" i="4"/>
  <c r="A34" i="12" s="1"/>
  <c r="A6" i="4"/>
  <c r="A6" i="12" s="1"/>
  <c r="A5" i="4"/>
  <c r="A5" i="12" s="1"/>
  <c r="C40" i="1" l="1"/>
  <c r="E4" i="16" s="1"/>
  <c r="E4" i="5" l="1"/>
  <c r="G34" i="12"/>
  <c r="C36" i="12"/>
  <c r="C37" i="12"/>
  <c r="C38" i="12" l="1"/>
  <c r="G32" i="12"/>
  <c r="G31" i="12"/>
  <c r="G30" i="12"/>
  <c r="G29" i="12"/>
  <c r="G28" i="12"/>
  <c r="G27" i="12"/>
  <c r="G20" i="12"/>
  <c r="G19" i="12"/>
  <c r="G18" i="12"/>
  <c r="G17" i="12"/>
  <c r="G15" i="12"/>
  <c r="G14" i="12"/>
  <c r="G13" i="12"/>
  <c r="G12" i="12"/>
  <c r="G11" i="12"/>
  <c r="G10" i="12"/>
  <c r="G9" i="12"/>
  <c r="G8" i="12"/>
  <c r="G7" i="12"/>
  <c r="G6" i="12"/>
  <c r="G5" i="12"/>
  <c r="C42" i="12" l="1"/>
  <c r="F6" i="15" s="1"/>
  <c r="C40" i="12"/>
  <c r="F4" i="15" s="1"/>
  <c r="C41" i="12"/>
  <c r="F5" i="15" s="1"/>
  <c r="C38" i="4"/>
  <c r="C37" i="4"/>
  <c r="C36" i="4"/>
  <c r="G34" i="4"/>
  <c r="G31" i="4"/>
  <c r="G30" i="4"/>
  <c r="G29" i="4"/>
  <c r="G28" i="4"/>
  <c r="G26" i="4"/>
  <c r="G24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38" i="1"/>
  <c r="C37" i="1"/>
  <c r="C36" i="1"/>
  <c r="G34" i="1"/>
  <c r="G31" i="1"/>
  <c r="G29" i="1"/>
  <c r="G28" i="1"/>
  <c r="G27" i="1"/>
  <c r="G26" i="1"/>
  <c r="G2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42" i="1"/>
  <c r="G5" i="1"/>
  <c r="E6" i="15" l="1"/>
  <c r="E6" i="16"/>
  <c r="E6" i="5"/>
  <c r="E4" i="15"/>
  <c r="C41" i="1"/>
  <c r="C40" i="4"/>
  <c r="F4" i="5" s="1"/>
  <c r="C42" i="4"/>
  <c r="F6" i="5" s="1"/>
  <c r="C41" i="4"/>
  <c r="F5" i="5" s="1"/>
  <c r="E5" i="15" l="1"/>
  <c r="E5" i="16"/>
  <c r="E5" i="5"/>
</calcChain>
</file>

<file path=xl/sharedStrings.xml><?xml version="1.0" encoding="utf-8"?>
<sst xmlns="http://schemas.openxmlformats.org/spreadsheetml/2006/main" count="68" uniqueCount="26">
  <si>
    <t>Ecole:</t>
  </si>
  <si>
    <t>Classe:</t>
  </si>
  <si>
    <t>NOM</t>
  </si>
  <si>
    <t>Prénoms</t>
  </si>
  <si>
    <t>MCLM</t>
  </si>
  <si>
    <t>MCLM        &lt; ou = 10ème centile</t>
  </si>
  <si>
    <t>Orientation équipe médicale pour complément de diagnostic</t>
  </si>
  <si>
    <t>Score moyen de la classe</t>
  </si>
  <si>
    <t>Score le plus élevé</t>
  </si>
  <si>
    <t>Score le moins élevé</t>
  </si>
  <si>
    <t>Seuil d'alerte MCLM 1</t>
  </si>
  <si>
    <t>Seuil d'alerte MCLM 2</t>
  </si>
  <si>
    <t>Niveau d'automatisation du déchiffrage</t>
  </si>
  <si>
    <t xml:space="preserve">Enseignant : </t>
  </si>
  <si>
    <t>Nb TFL</t>
  </si>
  <si>
    <t>Nb FL</t>
  </si>
  <si>
    <t>Nb ADS</t>
  </si>
  <si>
    <t>Très Faibles Lecteurs</t>
  </si>
  <si>
    <t>Faibles lecteurs</t>
  </si>
  <si>
    <t>Automatisation du déchiffrage suffisante</t>
  </si>
  <si>
    <t>ÉVALUATION DU NIVEAU D'AUTOMATISATION DU DÉCHIFFRAGE/ CM2                                                                                                                                                                                                     Texte support: "Monsieur Petit"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d'août</t>
  </si>
  <si>
    <t>ÉVALUATION DU NIVEAU D'AUTOMATISATION DU DÉCHIFFRAGE/ CM2                                                                                                                                                                                                     Texte support: "Monsieur Petit"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février</t>
  </si>
  <si>
    <t>ÉVALUATION DU NIVEAU D'AUTOMATISATION DU DÉCHIFFRAGE/ CM2                                                                                                                                                                                                     Texte support: "Monsieur Petit"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juin</t>
  </si>
  <si>
    <t>Février</t>
  </si>
  <si>
    <t>Juin</t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</si>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</sst>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67">
    <xf numFmtId="0" fontId="0" fillId="0" borderId="0" xfId="0"/>
    <xf numFmtId="0" fontId="0" fillId="3" borderId="0" xfId="0" applyFill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 applyAlignment="1" applyProtection="1">
      <protection locked="0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5" borderId="1" xfId="0" applyFont="1" applyFill="1" applyBorder="1"/>
    <xf numFmtId="0" fontId="3" fillId="6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/>
    <xf numFmtId="0" fontId="6" fillId="0" borderId="2" xfId="0" applyFont="1" applyBorder="1"/>
    <xf numFmtId="1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1" applyFont="1" applyFill="1" applyAlignment="1">
      <alignment horizontal="center"/>
    </xf>
    <xf numFmtId="17" fontId="0" fillId="2" borderId="1" xfId="1" applyNumberFormat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 wrapText="1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 wrapText="1"/>
    </xf>
    <xf numFmtId="1" fontId="0" fillId="0" borderId="2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17" fontId="0" fillId="8" borderId="0" xfId="1" applyNumberFormat="1" applyFont="1" applyFill="1" applyBorder="1" applyAlignment="1">
      <alignment horizontal="center"/>
    </xf>
    <xf numFmtId="0" fontId="0" fillId="0" borderId="0" xfId="0" applyAlignment="1"/>
    <xf numFmtId="0" fontId="0" fillId="2" borderId="7" xfId="1" applyFont="1" applyFill="1" applyBorder="1" applyAlignment="1">
      <alignment horizontal="center"/>
    </xf>
    <xf numFmtId="0" fontId="3" fillId="5" borderId="1" xfId="0" applyFont="1" applyFill="1" applyBorder="1" applyProtection="1"/>
    <xf numFmtId="0" fontId="3" fillId="0" borderId="1" xfId="0" applyFont="1" applyBorder="1" applyAlignment="1" applyProtection="1">
      <alignment horizontal="center"/>
    </xf>
    <xf numFmtId="0" fontId="3" fillId="6" borderId="1" xfId="0" applyFont="1" applyFill="1" applyBorder="1" applyProtection="1"/>
    <xf numFmtId="0" fontId="3" fillId="0" borderId="1" xfId="0" applyFont="1" applyBorder="1" applyProtection="1"/>
    <xf numFmtId="0" fontId="3" fillId="0" borderId="1" xfId="0" applyFont="1" applyFill="1" applyBorder="1" applyAlignment="1" applyProtection="1">
      <alignment horizontal="left"/>
    </xf>
    <xf numFmtId="1" fontId="0" fillId="0" borderId="9" xfId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9" borderId="2" xfId="0" applyFill="1" applyBorder="1" applyAlignment="1">
      <alignment horizontal="center"/>
    </xf>
    <xf numFmtId="17" fontId="0" fillId="2" borderId="2" xfId="1" applyNumberFormat="1" applyFont="1" applyFill="1" applyBorder="1" applyAlignment="1">
      <alignment horizontal="center"/>
    </xf>
    <xf numFmtId="0" fontId="0" fillId="2" borderId="7" xfId="1" applyFont="1" applyFill="1" applyBorder="1" applyAlignment="1">
      <alignment horizontal="center"/>
    </xf>
    <xf numFmtId="0" fontId="0" fillId="2" borderId="8" xfId="1" applyFont="1" applyFill="1" applyBorder="1" applyAlignment="1">
      <alignment horizontal="center"/>
    </xf>
  </cellXfs>
  <cellStyles count="2">
    <cellStyle name="Normal" xfId="0" builtinId="0" customBuiltin="1"/>
    <cellStyle name="Normal 2" xfId="1" xr:uid="{00000000-0005-0000-0000-000001000000}"/>
  </cellStyles>
  <dxfs count="9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'graph-tfl-fl-ads-août'!$D$3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4-4CD4-A4CC-DBB3E40876AA}"/>
            </c:ext>
          </c:extLst>
        </c:ser>
        <c:ser>
          <c:idx val="1"/>
          <c:order val="1"/>
          <c:tx>
            <c:strRef>
              <c:f>'graph-tfl-fl-ads-août'!$F$3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'graph-tfl-fl-ads-août'!$F$4:$F$6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4BF4-4CD4-A4CC-DBB3E408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76608"/>
        <c:axId val="83078144"/>
        <c:axId val="0"/>
      </c:bar3DChart>
      <c:catAx>
        <c:axId val="830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78144"/>
        <c:crosses val="autoZero"/>
        <c:auto val="1"/>
        <c:lblAlgn val="ctr"/>
        <c:lblOffset val="100"/>
        <c:noMultiLvlLbl val="0"/>
      </c:catAx>
      <c:valAx>
        <c:axId val="83078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7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février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'graph-tfl-fl-ads-août-fev'!$E$3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8F-4C75-9599-EBB2033DA4A5}"/>
            </c:ext>
          </c:extLst>
        </c:ser>
        <c:ser>
          <c:idx val="1"/>
          <c:order val="1"/>
          <c:tx>
            <c:strRef>
              <c:f>'graph-tfl-fl-ads-août-fev'!$F$3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8F-4C75-9599-EBB2033D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93760"/>
        <c:axId val="83095552"/>
        <c:axId val="0"/>
      </c:bar3DChart>
      <c:catAx>
        <c:axId val="830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95552"/>
        <c:crosses val="autoZero"/>
        <c:auto val="1"/>
        <c:lblAlgn val="ctr"/>
        <c:lblOffset val="100"/>
        <c:noMultiLvlLbl val="0"/>
      </c:catAx>
      <c:valAx>
        <c:axId val="83095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9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juin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'graph-tfl-fl-ads-août-juin'!$E$3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42-4786-A302-AC8AF45E8E50}"/>
            </c:ext>
          </c:extLst>
        </c:ser>
        <c:ser>
          <c:idx val="1"/>
          <c:order val="1"/>
          <c:tx>
            <c:strRef>
              <c:f>'graph-tfl-fl-ads-août-juin'!$F$3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42-4786-A302-AC8AF45E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98565504"/>
        <c:axId val="98571392"/>
        <c:axId val="0"/>
      </c:bar3DChart>
      <c:catAx>
        <c:axId val="9856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8571392"/>
        <c:crosses val="autoZero"/>
        <c:auto val="1"/>
        <c:lblAlgn val="ctr"/>
        <c:lblOffset val="100"/>
        <c:noMultiLvlLbl val="0"/>
      </c:catAx>
      <c:valAx>
        <c:axId val="985713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9856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tabSelected="1" view="pageLayout" zoomScaleNormal="100" workbookViewId="0">
      <selection activeCell="A5" sqref="A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50" t="s">
        <v>20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13" t="s">
        <v>0</v>
      </c>
      <c r="B2" s="25"/>
      <c r="C2" s="13" t="s">
        <v>1</v>
      </c>
      <c r="D2" s="51"/>
      <c r="E2" s="52"/>
      <c r="F2" s="14" t="s">
        <v>13</v>
      </c>
      <c r="G2" s="6"/>
      <c r="H2" s="25"/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65.2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8"/>
      <c r="B5" s="8"/>
      <c r="C5" s="3"/>
      <c r="D5" s="54">
        <v>92</v>
      </c>
      <c r="E5" s="55">
        <v>103</v>
      </c>
      <c r="F5" s="55">
        <v>112</v>
      </c>
      <c r="G5" s="4" t="str">
        <f t="shared" ref="G5:G34" si="0">IF(C5&lt;92,"oui","non")</f>
        <v>oui</v>
      </c>
      <c r="H5" s="5" t="str">
        <f>IF(C5&lt;103,"TFL",IF(C5&lt;=112,"FL",IF(C5&gt;112,"ADS")))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8"/>
      <c r="B6" s="8"/>
      <c r="C6" s="3"/>
      <c r="D6" s="54"/>
      <c r="E6" s="55"/>
      <c r="F6" s="55"/>
      <c r="G6" s="4" t="str">
        <f t="shared" si="0"/>
        <v>oui</v>
      </c>
      <c r="H6" s="5" t="str">
        <f>IF(C6&lt;103,"TFL",IF(C6&lt;=112,"FL",IF(C6&gt;112,"ADS")))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8"/>
      <c r="B7" s="8"/>
      <c r="C7" s="3"/>
      <c r="D7" s="54"/>
      <c r="E7" s="55"/>
      <c r="F7" s="55"/>
      <c r="G7" s="4" t="str">
        <f t="shared" si="0"/>
        <v>oui</v>
      </c>
      <c r="H7" s="5" t="str">
        <f t="shared" ref="H7:H34" si="1">IF(C7&lt;103,"TFL",IF(C7&lt;=112,"FL",IF(C7&gt;112,"ADS")))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8"/>
      <c r="B8" s="8"/>
      <c r="C8" s="3"/>
      <c r="D8" s="54"/>
      <c r="E8" s="55"/>
      <c r="F8" s="55"/>
      <c r="G8" s="4" t="str">
        <f t="shared" si="0"/>
        <v>oui</v>
      </c>
      <c r="H8" s="5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8"/>
      <c r="B9" s="8"/>
      <c r="C9" s="3"/>
      <c r="D9" s="54"/>
      <c r="E9" s="55"/>
      <c r="F9" s="55"/>
      <c r="G9" s="4" t="str">
        <f t="shared" si="0"/>
        <v>oui</v>
      </c>
      <c r="H9" s="5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8"/>
      <c r="B10" s="8"/>
      <c r="C10" s="3"/>
      <c r="D10" s="54"/>
      <c r="E10" s="55"/>
      <c r="F10" s="55"/>
      <c r="G10" s="4" t="str">
        <f t="shared" si="0"/>
        <v>oui</v>
      </c>
      <c r="H10" s="5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8"/>
      <c r="B11" s="8"/>
      <c r="C11" s="3"/>
      <c r="D11" s="54"/>
      <c r="E11" s="55"/>
      <c r="F11" s="55"/>
      <c r="G11" s="4" t="str">
        <f t="shared" si="0"/>
        <v>oui</v>
      </c>
      <c r="H11" s="5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8"/>
      <c r="B12" s="8"/>
      <c r="C12" s="3"/>
      <c r="D12" s="54"/>
      <c r="E12" s="55"/>
      <c r="F12" s="55"/>
      <c r="G12" s="4" t="str">
        <f t="shared" si="0"/>
        <v>oui</v>
      </c>
      <c r="H12" s="5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8"/>
      <c r="B13" s="8"/>
      <c r="C13" s="3"/>
      <c r="D13" s="54"/>
      <c r="E13" s="55"/>
      <c r="F13" s="55"/>
      <c r="G13" s="4" t="str">
        <f t="shared" si="0"/>
        <v>oui</v>
      </c>
      <c r="H13" s="5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8"/>
      <c r="B14" s="8"/>
      <c r="C14" s="3"/>
      <c r="D14" s="54"/>
      <c r="E14" s="55"/>
      <c r="F14" s="55"/>
      <c r="G14" s="4" t="str">
        <f t="shared" si="0"/>
        <v>oui</v>
      </c>
      <c r="H14" s="5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8"/>
      <c r="B15" s="8"/>
      <c r="C15" s="3"/>
      <c r="D15" s="54"/>
      <c r="E15" s="55"/>
      <c r="F15" s="55"/>
      <c r="G15" s="4" t="str">
        <f t="shared" si="0"/>
        <v>oui</v>
      </c>
      <c r="H15" s="5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8"/>
      <c r="B16" s="8"/>
      <c r="C16" s="3"/>
      <c r="D16" s="54"/>
      <c r="E16" s="55"/>
      <c r="F16" s="55"/>
      <c r="G16" s="4" t="str">
        <f t="shared" si="0"/>
        <v>oui</v>
      </c>
      <c r="H16" s="5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8"/>
      <c r="B17" s="8"/>
      <c r="C17" s="3"/>
      <c r="D17" s="54"/>
      <c r="E17" s="55"/>
      <c r="F17" s="55"/>
      <c r="G17" s="4" t="str">
        <f t="shared" si="0"/>
        <v>oui</v>
      </c>
      <c r="H17" s="5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8"/>
      <c r="B18" s="8"/>
      <c r="C18" s="3"/>
      <c r="D18" s="54"/>
      <c r="E18" s="55"/>
      <c r="F18" s="55"/>
      <c r="G18" s="4" t="str">
        <f t="shared" si="0"/>
        <v>oui</v>
      </c>
      <c r="H18" s="5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8"/>
      <c r="B19" s="8"/>
      <c r="C19" s="3"/>
      <c r="D19" s="54"/>
      <c r="E19" s="55"/>
      <c r="F19" s="55"/>
      <c r="G19" s="4" t="str">
        <f t="shared" si="0"/>
        <v>oui</v>
      </c>
      <c r="H19" s="5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8"/>
      <c r="B20" s="8"/>
      <c r="C20" s="3"/>
      <c r="D20" s="54"/>
      <c r="E20" s="55"/>
      <c r="F20" s="55"/>
      <c r="G20" s="4"/>
      <c r="H20" s="5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8"/>
      <c r="B21" s="8"/>
      <c r="C21" s="3"/>
      <c r="D21" s="54"/>
      <c r="E21" s="55"/>
      <c r="F21" s="55"/>
      <c r="G21" s="4"/>
      <c r="H21" s="5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8"/>
      <c r="B22" s="8"/>
      <c r="C22" s="3"/>
      <c r="D22" s="54"/>
      <c r="E22" s="55"/>
      <c r="F22" s="55"/>
      <c r="G22" s="4"/>
      <c r="H22" s="5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8"/>
      <c r="B23" s="8"/>
      <c r="C23" s="3"/>
      <c r="D23" s="54"/>
      <c r="E23" s="55"/>
      <c r="F23" s="55"/>
      <c r="G23" s="4"/>
      <c r="H23" s="5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8"/>
      <c r="B24" s="8"/>
      <c r="C24" s="3"/>
      <c r="D24" s="54"/>
      <c r="E24" s="55"/>
      <c r="F24" s="55"/>
      <c r="G24" s="4"/>
      <c r="H24" s="5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8"/>
      <c r="B25" s="8"/>
      <c r="C25" s="3"/>
      <c r="D25" s="54"/>
      <c r="E25" s="55"/>
      <c r="F25" s="55"/>
      <c r="G25" s="4" t="str">
        <f t="shared" si="0"/>
        <v>oui</v>
      </c>
      <c r="H25" s="5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8"/>
      <c r="B26" s="8"/>
      <c r="C26" s="3"/>
      <c r="D26" s="54"/>
      <c r="E26" s="55"/>
      <c r="F26" s="55"/>
      <c r="G26" s="4" t="str">
        <f t="shared" si="0"/>
        <v>oui</v>
      </c>
      <c r="H26" s="5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8"/>
      <c r="B27" s="8"/>
      <c r="C27" s="3"/>
      <c r="D27" s="54"/>
      <c r="E27" s="55"/>
      <c r="F27" s="55"/>
      <c r="G27" s="4" t="str">
        <f t="shared" si="0"/>
        <v>oui</v>
      </c>
      <c r="H27" s="5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8"/>
      <c r="B28" s="8"/>
      <c r="C28" s="3"/>
      <c r="D28" s="54"/>
      <c r="E28" s="55"/>
      <c r="F28" s="55"/>
      <c r="G28" s="4" t="str">
        <f t="shared" si="0"/>
        <v>oui</v>
      </c>
      <c r="H28" s="5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8"/>
      <c r="B29" s="8"/>
      <c r="C29" s="3"/>
      <c r="D29" s="54"/>
      <c r="E29" s="55"/>
      <c r="F29" s="55"/>
      <c r="G29" s="4" t="str">
        <f t="shared" si="0"/>
        <v>oui</v>
      </c>
      <c r="H29" s="5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8"/>
      <c r="B30" s="8"/>
      <c r="C30" s="3"/>
      <c r="D30" s="54"/>
      <c r="E30" s="55"/>
      <c r="F30" s="55"/>
      <c r="G30" s="4"/>
      <c r="H30" s="5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8"/>
      <c r="B31" s="8"/>
      <c r="C31" s="3"/>
      <c r="D31" s="54"/>
      <c r="E31" s="55"/>
      <c r="F31" s="55"/>
      <c r="G31" s="4" t="str">
        <f t="shared" si="0"/>
        <v>oui</v>
      </c>
      <c r="H31" s="5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8"/>
      <c r="B32" s="8"/>
      <c r="C32" s="3"/>
      <c r="D32" s="54"/>
      <c r="E32" s="55"/>
      <c r="F32" s="55"/>
      <c r="G32" s="4"/>
      <c r="H32" s="5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8"/>
      <c r="B33" s="8"/>
      <c r="C33" s="30"/>
      <c r="D33" s="54"/>
      <c r="E33" s="55"/>
      <c r="F33" s="55"/>
      <c r="G33" s="4"/>
      <c r="H33" s="5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8"/>
      <c r="B34" s="8"/>
      <c r="C34" s="30"/>
      <c r="D34" s="54"/>
      <c r="E34" s="55"/>
      <c r="F34" s="55"/>
      <c r="G34" s="4" t="str">
        <f t="shared" si="0"/>
        <v>oui</v>
      </c>
      <c r="H34" s="5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56" t="s">
        <v>7</v>
      </c>
      <c r="B36" s="56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49" t="s">
        <v>8</v>
      </c>
      <c r="B37" s="49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10.5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jNbnkKuPmKT60eY0P6zt6k+aHFtr80AHBUnXkqy9TKWBZiIOuZPzaS/utgYUI2ai86SCLoXXd894/0Cg/Go+bg==" saltValue="MI2dC8XiUWcRq8IPx6+tWg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8" priority="1" operator="beginsWith" text="ADS">
      <formula>LEFT(H5,LEN("ADS"))="ADS"</formula>
    </cfRule>
    <cfRule type="beginsWith" dxfId="7" priority="2" operator="beginsWith" text="FL">
      <formula>LEFT(H5,LEN("FL"))="FL"</formula>
    </cfRule>
    <cfRule type="beginsWith" dxfId="6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Layout" zoomScaleNormal="100" workbookViewId="0">
      <selection activeCell="C5" sqref="C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50" t="s">
        <v>21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43" t="s">
        <v>0</v>
      </c>
      <c r="B2" s="44">
        <f>'CM2-août'!B2</f>
        <v>0</v>
      </c>
      <c r="C2" s="43" t="s">
        <v>1</v>
      </c>
      <c r="D2" s="57">
        <f>'CM2-août'!D2:E2</f>
        <v>0</v>
      </c>
      <c r="E2" s="58"/>
      <c r="F2" s="45" t="s">
        <v>13</v>
      </c>
      <c r="G2" s="46"/>
      <c r="H2" s="44">
        <f>'CM2-août'!H2</f>
        <v>0</v>
      </c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65.2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47">
        <f>'CM2-août'!A5</f>
        <v>0</v>
      </c>
      <c r="B5" s="47">
        <f>'CM2-août'!B5</f>
        <v>0</v>
      </c>
      <c r="C5" s="3"/>
      <c r="D5" s="54">
        <v>92</v>
      </c>
      <c r="E5" s="55">
        <v>109</v>
      </c>
      <c r="F5" s="55">
        <v>118</v>
      </c>
      <c r="G5" s="4" t="str">
        <f t="shared" ref="G5:G34" si="0">IF(C5&lt;92,"oui","non")</f>
        <v>oui</v>
      </c>
      <c r="H5" s="31" t="str">
        <f>IF(C5&lt;109,"TFL",IF(C5&lt;=118,"FL",IF(C5&gt;118,"ADS")))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7">
        <f>'CM2-août'!A6</f>
        <v>0</v>
      </c>
      <c r="B6" s="47">
        <f>'CM2-août'!B6</f>
        <v>0</v>
      </c>
      <c r="C6" s="3"/>
      <c r="D6" s="54"/>
      <c r="E6" s="55"/>
      <c r="F6" s="55"/>
      <c r="G6" s="4" t="str">
        <f t="shared" si="0"/>
        <v>oui</v>
      </c>
      <c r="H6" s="31" t="str">
        <f t="shared" ref="H6:H34" si="1">IF(C6&lt;109,"TFL",IF(C6&lt;=118,"FL",IF(C6&gt;118,"ADS")))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7">
        <f>'CM2-août'!A7</f>
        <v>0</v>
      </c>
      <c r="B7" s="47">
        <f>'CM2-août'!B7</f>
        <v>0</v>
      </c>
      <c r="C7" s="3"/>
      <c r="D7" s="54"/>
      <c r="E7" s="55"/>
      <c r="F7" s="55"/>
      <c r="G7" s="4" t="str">
        <f t="shared" si="0"/>
        <v>oui</v>
      </c>
      <c r="H7" s="31" t="str">
        <f t="shared" si="1"/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7">
        <f>'CM2-août'!A8</f>
        <v>0</v>
      </c>
      <c r="B8" s="47">
        <f>'CM2-août'!B8</f>
        <v>0</v>
      </c>
      <c r="C8" s="3"/>
      <c r="D8" s="54"/>
      <c r="E8" s="55"/>
      <c r="F8" s="55"/>
      <c r="G8" s="4" t="str">
        <f t="shared" si="0"/>
        <v>oui</v>
      </c>
      <c r="H8" s="31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7">
        <f>'CM2-août'!A9</f>
        <v>0</v>
      </c>
      <c r="B9" s="47">
        <f>'CM2-août'!B9</f>
        <v>0</v>
      </c>
      <c r="C9" s="3"/>
      <c r="D9" s="54"/>
      <c r="E9" s="55"/>
      <c r="F9" s="55"/>
      <c r="G9" s="4" t="str">
        <f t="shared" si="0"/>
        <v>oui</v>
      </c>
      <c r="H9" s="31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7">
        <f>'CM2-août'!A10</f>
        <v>0</v>
      </c>
      <c r="B10" s="47">
        <f>'CM2-août'!B10</f>
        <v>0</v>
      </c>
      <c r="C10" s="3"/>
      <c r="D10" s="54"/>
      <c r="E10" s="55"/>
      <c r="F10" s="55"/>
      <c r="G10" s="4" t="str">
        <f t="shared" si="0"/>
        <v>oui</v>
      </c>
      <c r="H10" s="31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7">
        <f>'CM2-août'!A11</f>
        <v>0</v>
      </c>
      <c r="B11" s="47">
        <f>'CM2-août'!B11</f>
        <v>0</v>
      </c>
      <c r="C11" s="3"/>
      <c r="D11" s="54"/>
      <c r="E11" s="55"/>
      <c r="F11" s="55"/>
      <c r="G11" s="4" t="str">
        <f t="shared" si="0"/>
        <v>oui</v>
      </c>
      <c r="H11" s="31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7">
        <f>'CM2-août'!A12</f>
        <v>0</v>
      </c>
      <c r="B12" s="47">
        <f>'CM2-août'!B12</f>
        <v>0</v>
      </c>
      <c r="C12" s="3"/>
      <c r="D12" s="54"/>
      <c r="E12" s="55"/>
      <c r="F12" s="55"/>
      <c r="G12" s="4" t="str">
        <f t="shared" si="0"/>
        <v>oui</v>
      </c>
      <c r="H12" s="31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7">
        <f>'CM2-août'!A13</f>
        <v>0</v>
      </c>
      <c r="B13" s="47">
        <f>'CM2-août'!B13</f>
        <v>0</v>
      </c>
      <c r="C13" s="3"/>
      <c r="D13" s="54"/>
      <c r="E13" s="55"/>
      <c r="F13" s="55"/>
      <c r="G13" s="4" t="str">
        <f t="shared" si="0"/>
        <v>oui</v>
      </c>
      <c r="H13" s="31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7">
        <f>'CM2-août'!A14</f>
        <v>0</v>
      </c>
      <c r="B14" s="47">
        <f>'CM2-août'!B14</f>
        <v>0</v>
      </c>
      <c r="C14" s="3"/>
      <c r="D14" s="54"/>
      <c r="E14" s="55"/>
      <c r="F14" s="55"/>
      <c r="G14" s="4" t="str">
        <f t="shared" si="0"/>
        <v>oui</v>
      </c>
      <c r="H14" s="31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7">
        <f>'CM2-août'!A15</f>
        <v>0</v>
      </c>
      <c r="B15" s="47">
        <f>'CM2-août'!B15</f>
        <v>0</v>
      </c>
      <c r="C15" s="3"/>
      <c r="D15" s="54"/>
      <c r="E15" s="55"/>
      <c r="F15" s="55"/>
      <c r="G15" s="4" t="str">
        <f t="shared" si="0"/>
        <v>oui</v>
      </c>
      <c r="H15" s="31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7">
        <f>'CM2-août'!A16</f>
        <v>0</v>
      </c>
      <c r="B16" s="47">
        <f>'CM2-août'!B16</f>
        <v>0</v>
      </c>
      <c r="C16" s="3"/>
      <c r="D16" s="54"/>
      <c r="E16" s="55"/>
      <c r="F16" s="55"/>
      <c r="G16" s="4" t="str">
        <f t="shared" si="0"/>
        <v>oui</v>
      </c>
      <c r="H16" s="31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7">
        <f>'CM2-août'!A17</f>
        <v>0</v>
      </c>
      <c r="B17" s="47">
        <f>'CM2-août'!B17</f>
        <v>0</v>
      </c>
      <c r="C17" s="3"/>
      <c r="D17" s="54"/>
      <c r="E17" s="55"/>
      <c r="F17" s="55"/>
      <c r="G17" s="4" t="str">
        <f t="shared" si="0"/>
        <v>oui</v>
      </c>
      <c r="H17" s="31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7">
        <f>'CM2-août'!A18</f>
        <v>0</v>
      </c>
      <c r="B18" s="47">
        <f>'CM2-août'!B18</f>
        <v>0</v>
      </c>
      <c r="C18" s="3"/>
      <c r="D18" s="54"/>
      <c r="E18" s="55"/>
      <c r="F18" s="55"/>
      <c r="G18" s="4" t="str">
        <f t="shared" si="0"/>
        <v>oui</v>
      </c>
      <c r="H18" s="31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7">
        <f>'CM2-août'!A19</f>
        <v>0</v>
      </c>
      <c r="B19" s="47">
        <f>'CM2-août'!B19</f>
        <v>0</v>
      </c>
      <c r="C19" s="3"/>
      <c r="D19" s="54"/>
      <c r="E19" s="55"/>
      <c r="F19" s="55"/>
      <c r="G19" s="4" t="str">
        <f t="shared" si="0"/>
        <v>oui</v>
      </c>
      <c r="H19" s="31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7">
        <f>'CM2-août'!A20</f>
        <v>0</v>
      </c>
      <c r="B20" s="47">
        <f>'CM2-août'!B20</f>
        <v>0</v>
      </c>
      <c r="C20" s="3"/>
      <c r="D20" s="54"/>
      <c r="E20" s="55"/>
      <c r="F20" s="55"/>
      <c r="G20" s="4"/>
      <c r="H20" s="31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7">
        <f>'CM2-août'!A21</f>
        <v>0</v>
      </c>
      <c r="B21" s="47">
        <f>'CM2-août'!B21</f>
        <v>0</v>
      </c>
      <c r="C21" s="3"/>
      <c r="D21" s="54"/>
      <c r="E21" s="55"/>
      <c r="F21" s="55"/>
      <c r="G21" s="4"/>
      <c r="H21" s="31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7">
        <f>'CM2-août'!A22</f>
        <v>0</v>
      </c>
      <c r="B22" s="47">
        <f>'CM2-août'!B22</f>
        <v>0</v>
      </c>
      <c r="C22" s="3"/>
      <c r="D22" s="54"/>
      <c r="E22" s="55"/>
      <c r="F22" s="55"/>
      <c r="G22" s="4"/>
      <c r="H22" s="31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7">
        <f>'CM2-août'!A23</f>
        <v>0</v>
      </c>
      <c r="B23" s="47">
        <f>'CM2-août'!B23</f>
        <v>0</v>
      </c>
      <c r="C23" s="3"/>
      <c r="D23" s="54"/>
      <c r="E23" s="55"/>
      <c r="F23" s="55"/>
      <c r="G23" s="4"/>
      <c r="H23" s="31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7">
        <f>'CM2-août'!A24</f>
        <v>0</v>
      </c>
      <c r="B24" s="47">
        <f>'CM2-août'!B24</f>
        <v>0</v>
      </c>
      <c r="C24" s="3"/>
      <c r="D24" s="54"/>
      <c r="E24" s="55"/>
      <c r="F24" s="55"/>
      <c r="G24" s="4" t="str">
        <f t="shared" si="0"/>
        <v>oui</v>
      </c>
      <c r="H24" s="31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7">
        <f>'CM2-août'!A25</f>
        <v>0</v>
      </c>
      <c r="B25" s="47">
        <f>'CM2-août'!B25</f>
        <v>0</v>
      </c>
      <c r="C25" s="3"/>
      <c r="D25" s="54"/>
      <c r="E25" s="55"/>
      <c r="F25" s="55"/>
      <c r="G25" s="4"/>
      <c r="H25" s="31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7">
        <f>'CM2-août'!A26</f>
        <v>0</v>
      </c>
      <c r="B26" s="47">
        <f>'CM2-août'!B26</f>
        <v>0</v>
      </c>
      <c r="C26" s="3"/>
      <c r="D26" s="54"/>
      <c r="E26" s="55"/>
      <c r="F26" s="55"/>
      <c r="G26" s="4" t="str">
        <f t="shared" si="0"/>
        <v>oui</v>
      </c>
      <c r="H26" s="31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7">
        <f>'CM2-août'!A27</f>
        <v>0</v>
      </c>
      <c r="B27" s="47">
        <f>'CM2-août'!B27</f>
        <v>0</v>
      </c>
      <c r="C27" s="3"/>
      <c r="D27" s="54"/>
      <c r="E27" s="55"/>
      <c r="F27" s="55"/>
      <c r="G27" s="4"/>
      <c r="H27" s="31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7">
        <f>'CM2-août'!A28</f>
        <v>0</v>
      </c>
      <c r="B28" s="47">
        <f>'CM2-août'!B28</f>
        <v>0</v>
      </c>
      <c r="C28" s="3"/>
      <c r="D28" s="54"/>
      <c r="E28" s="55"/>
      <c r="F28" s="55"/>
      <c r="G28" s="4" t="str">
        <f t="shared" si="0"/>
        <v>oui</v>
      </c>
      <c r="H28" s="31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7">
        <f>'CM2-août'!A29</f>
        <v>0</v>
      </c>
      <c r="B29" s="47">
        <f>'CM2-août'!B29</f>
        <v>0</v>
      </c>
      <c r="C29" s="3"/>
      <c r="D29" s="54"/>
      <c r="E29" s="55"/>
      <c r="F29" s="55"/>
      <c r="G29" s="4" t="str">
        <f t="shared" si="0"/>
        <v>oui</v>
      </c>
      <c r="H29" s="31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7">
        <f>'CM2-août'!A30</f>
        <v>0</v>
      </c>
      <c r="B30" s="47">
        <f>'CM2-août'!B30</f>
        <v>0</v>
      </c>
      <c r="C30" s="3"/>
      <c r="D30" s="54"/>
      <c r="E30" s="55"/>
      <c r="F30" s="55"/>
      <c r="G30" s="4" t="str">
        <f t="shared" si="0"/>
        <v>oui</v>
      </c>
      <c r="H30" s="31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7">
        <f>'CM2-août'!A31</f>
        <v>0</v>
      </c>
      <c r="B31" s="47">
        <f>'CM2-août'!B31</f>
        <v>0</v>
      </c>
      <c r="C31" s="3"/>
      <c r="D31" s="54"/>
      <c r="E31" s="55"/>
      <c r="F31" s="55"/>
      <c r="G31" s="4" t="str">
        <f t="shared" si="0"/>
        <v>oui</v>
      </c>
      <c r="H31" s="31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7">
        <f>'CM2-août'!A32</f>
        <v>0</v>
      </c>
      <c r="B32" s="47">
        <f>'CM2-août'!B32</f>
        <v>0</v>
      </c>
      <c r="C32" s="3"/>
      <c r="D32" s="54"/>
      <c r="E32" s="55"/>
      <c r="F32" s="55"/>
      <c r="G32" s="4"/>
      <c r="H32" s="31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7">
        <f>'CM2-août'!A33</f>
        <v>0</v>
      </c>
      <c r="B33" s="47">
        <f>'CM2-août'!B33</f>
        <v>0</v>
      </c>
      <c r="C33" s="3"/>
      <c r="D33" s="54"/>
      <c r="E33" s="55"/>
      <c r="F33" s="55"/>
      <c r="G33" s="4"/>
      <c r="H33" s="31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7">
        <f>'CM2-août'!A34</f>
        <v>0</v>
      </c>
      <c r="B34" s="47">
        <f>'CM2-août'!B34</f>
        <v>0</v>
      </c>
      <c r="C34" s="3"/>
      <c r="D34" s="54"/>
      <c r="E34" s="55"/>
      <c r="F34" s="55"/>
      <c r="G34" s="4" t="str">
        <f t="shared" si="0"/>
        <v>oui</v>
      </c>
      <c r="H34" s="31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56" t="s">
        <v>7</v>
      </c>
      <c r="B36" s="56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49" t="s">
        <v>8</v>
      </c>
      <c r="B37" s="49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10.5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8eFj4Li13kXbWWlqBuXoMibPgDHCT0IlXhEBvakw+KgJAD4ksyNZI6C8wN6LmzUCWUdQhbZ3BiwepnoJwNP87g==" saltValue="/2OlTlxnkYF5uoZNbe8g3A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5" priority="1" operator="beginsWith" text="ADS">
      <formula>LEFT(H5,LEN("ADS"))="ADS"</formula>
    </cfRule>
    <cfRule type="beginsWith" dxfId="4" priority="2" operator="beginsWith" text="FL">
      <formula>LEFT(H5,LEN("FL"))="FL"</formula>
    </cfRule>
    <cfRule type="beginsWith" dxfId="3" priority="3" operator="beginsWith" text="TFL">
      <formula>LEFT(H5,LEN("TFL"))="TFL"</formula>
    </cfRule>
  </conditionalFormatting>
  <printOptions horizontalCentered="1" verticalCentered="1"/>
  <pageMargins left="0.11811023622047245" right="0" top="0.39370078740157483" bottom="0" header="0" footer="0"/>
  <pageSetup paperSize="9" fitToWidth="0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Layout" zoomScale="98" zoomScaleNormal="100" zoomScalePageLayoutView="98" workbookViewId="0">
      <selection activeCell="C5" sqref="C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50.25" customHeight="1" x14ac:dyDescent="0.35">
      <c r="A1" s="50" t="s">
        <v>22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43" t="s">
        <v>0</v>
      </c>
      <c r="B2" s="44">
        <f>'CM2-août'!B2</f>
        <v>0</v>
      </c>
      <c r="C2" s="43" t="s">
        <v>1</v>
      </c>
      <c r="D2" s="57">
        <f>'CM2-août'!D2:E2</f>
        <v>0</v>
      </c>
      <c r="E2" s="58"/>
      <c r="F2" s="45" t="s">
        <v>13</v>
      </c>
      <c r="G2" s="46"/>
      <c r="H2" s="44">
        <f>'CM2-août'!H2</f>
        <v>0</v>
      </c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65.2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47">
        <f>'CM2-fev'!A5</f>
        <v>0</v>
      </c>
      <c r="B5" s="47">
        <f>'CM2-fev'!B5</f>
        <v>0</v>
      </c>
      <c r="C5" s="3"/>
      <c r="D5" s="54">
        <v>92</v>
      </c>
      <c r="E5" s="55">
        <v>113</v>
      </c>
      <c r="F5" s="55">
        <v>122</v>
      </c>
      <c r="G5" s="4" t="str">
        <f t="shared" ref="G5:G34" si="0">IF(C5&lt;92,"oui","non")</f>
        <v>oui</v>
      </c>
      <c r="H5" s="31" t="str">
        <f>IF(C5&lt;113,"TFL",IF(C5&lt;=122,"FL",IF(C5&gt;122,"ADS")))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7">
        <f>'CM2-fev'!A6</f>
        <v>0</v>
      </c>
      <c r="B6" s="47">
        <f>'CM2-fev'!B6</f>
        <v>0</v>
      </c>
      <c r="C6" s="3"/>
      <c r="D6" s="54"/>
      <c r="E6" s="55"/>
      <c r="F6" s="55"/>
      <c r="G6" s="4" t="str">
        <f t="shared" si="0"/>
        <v>oui</v>
      </c>
      <c r="H6" s="31" t="str">
        <f t="shared" ref="H6:H34" si="1">IF(C6&lt;113,"TFL",IF(C6&lt;=122,"FL",IF(C6&gt;122,"ADS")))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7">
        <f>'CM2-fev'!A7</f>
        <v>0</v>
      </c>
      <c r="B7" s="47">
        <f>'CM2-fev'!B7</f>
        <v>0</v>
      </c>
      <c r="C7" s="3"/>
      <c r="D7" s="54"/>
      <c r="E7" s="55"/>
      <c r="F7" s="55"/>
      <c r="G7" s="4" t="str">
        <f t="shared" si="0"/>
        <v>oui</v>
      </c>
      <c r="H7" s="31" t="str">
        <f t="shared" si="1"/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7">
        <f>'CM2-fev'!A8</f>
        <v>0</v>
      </c>
      <c r="B8" s="47">
        <f>'CM2-fev'!B8</f>
        <v>0</v>
      </c>
      <c r="C8" s="3"/>
      <c r="D8" s="54"/>
      <c r="E8" s="55"/>
      <c r="F8" s="55"/>
      <c r="G8" s="4" t="str">
        <f t="shared" si="0"/>
        <v>oui</v>
      </c>
      <c r="H8" s="31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7">
        <f>'CM2-fev'!A9</f>
        <v>0</v>
      </c>
      <c r="B9" s="47">
        <f>'CM2-fev'!B9</f>
        <v>0</v>
      </c>
      <c r="C9" s="3"/>
      <c r="D9" s="54"/>
      <c r="E9" s="55"/>
      <c r="F9" s="55"/>
      <c r="G9" s="4" t="str">
        <f t="shared" si="0"/>
        <v>oui</v>
      </c>
      <c r="H9" s="31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7">
        <f>'CM2-fev'!A10</f>
        <v>0</v>
      </c>
      <c r="B10" s="47">
        <f>'CM2-fev'!B10</f>
        <v>0</v>
      </c>
      <c r="C10" s="3"/>
      <c r="D10" s="54"/>
      <c r="E10" s="55"/>
      <c r="F10" s="55"/>
      <c r="G10" s="4" t="str">
        <f t="shared" si="0"/>
        <v>oui</v>
      </c>
      <c r="H10" s="31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7">
        <f>'CM2-fev'!A11</f>
        <v>0</v>
      </c>
      <c r="B11" s="47">
        <f>'CM2-fev'!B11</f>
        <v>0</v>
      </c>
      <c r="C11" s="3"/>
      <c r="D11" s="54"/>
      <c r="E11" s="55"/>
      <c r="F11" s="55"/>
      <c r="G11" s="4" t="str">
        <f t="shared" si="0"/>
        <v>oui</v>
      </c>
      <c r="H11" s="31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7">
        <f>'CM2-fev'!A12</f>
        <v>0</v>
      </c>
      <c r="B12" s="47">
        <f>'CM2-fev'!B12</f>
        <v>0</v>
      </c>
      <c r="C12" s="3"/>
      <c r="D12" s="54"/>
      <c r="E12" s="55"/>
      <c r="F12" s="55"/>
      <c r="G12" s="4" t="str">
        <f t="shared" si="0"/>
        <v>oui</v>
      </c>
      <c r="H12" s="31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7">
        <f>'CM2-fev'!A13</f>
        <v>0</v>
      </c>
      <c r="B13" s="47">
        <f>'CM2-fev'!B13</f>
        <v>0</v>
      </c>
      <c r="C13" s="3"/>
      <c r="D13" s="54"/>
      <c r="E13" s="55"/>
      <c r="F13" s="55"/>
      <c r="G13" s="4" t="str">
        <f t="shared" si="0"/>
        <v>oui</v>
      </c>
      <c r="H13" s="31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7">
        <f>'CM2-fev'!A14</f>
        <v>0</v>
      </c>
      <c r="B14" s="47">
        <f>'CM2-fev'!B14</f>
        <v>0</v>
      </c>
      <c r="C14" s="3"/>
      <c r="D14" s="54"/>
      <c r="E14" s="55"/>
      <c r="F14" s="55"/>
      <c r="G14" s="4" t="str">
        <f t="shared" si="0"/>
        <v>oui</v>
      </c>
      <c r="H14" s="31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7">
        <f>'CM2-fev'!A15</f>
        <v>0</v>
      </c>
      <c r="B15" s="47">
        <f>'CM2-fev'!B15</f>
        <v>0</v>
      </c>
      <c r="C15" s="3"/>
      <c r="D15" s="54"/>
      <c r="E15" s="55"/>
      <c r="F15" s="55"/>
      <c r="G15" s="4" t="str">
        <f t="shared" si="0"/>
        <v>oui</v>
      </c>
      <c r="H15" s="31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7">
        <f>'CM2-fev'!A16</f>
        <v>0</v>
      </c>
      <c r="B16" s="47">
        <f>'CM2-fev'!B16</f>
        <v>0</v>
      </c>
      <c r="C16" s="3"/>
      <c r="D16" s="54"/>
      <c r="E16" s="55"/>
      <c r="F16" s="55"/>
      <c r="G16" s="4"/>
      <c r="H16" s="31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7">
        <f>'CM2-fev'!A17</f>
        <v>0</v>
      </c>
      <c r="B17" s="47">
        <f>'CM2-fev'!B17</f>
        <v>0</v>
      </c>
      <c r="C17" s="3"/>
      <c r="D17" s="54"/>
      <c r="E17" s="55"/>
      <c r="F17" s="55"/>
      <c r="G17" s="4" t="str">
        <f t="shared" si="0"/>
        <v>oui</v>
      </c>
      <c r="H17" s="31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7">
        <f>'CM2-fev'!A18</f>
        <v>0</v>
      </c>
      <c r="B18" s="47">
        <f>'CM2-fev'!B18</f>
        <v>0</v>
      </c>
      <c r="C18" s="3"/>
      <c r="D18" s="54"/>
      <c r="E18" s="55"/>
      <c r="F18" s="55"/>
      <c r="G18" s="4" t="str">
        <f t="shared" si="0"/>
        <v>oui</v>
      </c>
      <c r="H18" s="31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7">
        <f>'CM2-fev'!A19</f>
        <v>0</v>
      </c>
      <c r="B19" s="47">
        <f>'CM2-fev'!B19</f>
        <v>0</v>
      </c>
      <c r="C19" s="3"/>
      <c r="D19" s="54"/>
      <c r="E19" s="55"/>
      <c r="F19" s="55"/>
      <c r="G19" s="4" t="str">
        <f t="shared" si="0"/>
        <v>oui</v>
      </c>
      <c r="H19" s="31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7">
        <f>'CM2-fev'!A20</f>
        <v>0</v>
      </c>
      <c r="B20" s="47">
        <f>'CM2-fev'!B20</f>
        <v>0</v>
      </c>
      <c r="C20" s="3"/>
      <c r="D20" s="54"/>
      <c r="E20" s="55"/>
      <c r="F20" s="55"/>
      <c r="G20" s="4" t="str">
        <f t="shared" si="0"/>
        <v>oui</v>
      </c>
      <c r="H20" s="31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7">
        <f>'CM2-fev'!A21</f>
        <v>0</v>
      </c>
      <c r="B21" s="47">
        <f>'CM2-fev'!B21</f>
        <v>0</v>
      </c>
      <c r="C21" s="3"/>
      <c r="D21" s="54"/>
      <c r="E21" s="55"/>
      <c r="F21" s="55"/>
      <c r="G21" s="4"/>
      <c r="H21" s="31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7">
        <f>'CM2-fev'!A22</f>
        <v>0</v>
      </c>
      <c r="B22" s="47">
        <f>'CM2-fev'!B22</f>
        <v>0</v>
      </c>
      <c r="C22" s="3"/>
      <c r="D22" s="54"/>
      <c r="E22" s="55"/>
      <c r="F22" s="55"/>
      <c r="G22" s="4"/>
      <c r="H22" s="31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7">
        <f>'CM2-fev'!A23</f>
        <v>0</v>
      </c>
      <c r="B23" s="47">
        <f>'CM2-fev'!B23</f>
        <v>0</v>
      </c>
      <c r="C23" s="3"/>
      <c r="D23" s="54"/>
      <c r="E23" s="55"/>
      <c r="F23" s="55"/>
      <c r="G23" s="4"/>
      <c r="H23" s="31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7">
        <f>'CM2-fev'!A24</f>
        <v>0</v>
      </c>
      <c r="B24" s="47">
        <f>'CM2-fev'!B24</f>
        <v>0</v>
      </c>
      <c r="C24" s="3"/>
      <c r="D24" s="54"/>
      <c r="E24" s="55"/>
      <c r="F24" s="55"/>
      <c r="G24" s="4"/>
      <c r="H24" s="31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7">
        <f>'CM2-fev'!A25</f>
        <v>0</v>
      </c>
      <c r="B25" s="47">
        <f>'CM2-fev'!B25</f>
        <v>0</v>
      </c>
      <c r="C25" s="3"/>
      <c r="D25" s="54"/>
      <c r="E25" s="55"/>
      <c r="F25" s="55"/>
      <c r="G25" s="4"/>
      <c r="H25" s="31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7">
        <f>'CM2-fev'!A26</f>
        <v>0</v>
      </c>
      <c r="B26" s="47">
        <f>'CM2-fev'!B26</f>
        <v>0</v>
      </c>
      <c r="C26" s="3"/>
      <c r="D26" s="54"/>
      <c r="E26" s="55"/>
      <c r="F26" s="55"/>
      <c r="G26" s="4"/>
      <c r="H26" s="31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7">
        <f>'CM2-fev'!A27</f>
        <v>0</v>
      </c>
      <c r="B27" s="47">
        <f>'CM2-fev'!B27</f>
        <v>0</v>
      </c>
      <c r="C27" s="3"/>
      <c r="D27" s="54"/>
      <c r="E27" s="55"/>
      <c r="F27" s="55"/>
      <c r="G27" s="4" t="str">
        <f t="shared" si="0"/>
        <v>oui</v>
      </c>
      <c r="H27" s="31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7">
        <f>'CM2-fev'!A28</f>
        <v>0</v>
      </c>
      <c r="B28" s="47">
        <f>'CM2-fev'!B28</f>
        <v>0</v>
      </c>
      <c r="C28" s="3"/>
      <c r="D28" s="54"/>
      <c r="E28" s="55"/>
      <c r="F28" s="55"/>
      <c r="G28" s="4" t="str">
        <f t="shared" si="0"/>
        <v>oui</v>
      </c>
      <c r="H28" s="31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7">
        <f>'CM2-fev'!A29</f>
        <v>0</v>
      </c>
      <c r="B29" s="47">
        <f>'CM2-fev'!B29</f>
        <v>0</v>
      </c>
      <c r="C29" s="3"/>
      <c r="D29" s="54"/>
      <c r="E29" s="55"/>
      <c r="F29" s="55"/>
      <c r="G29" s="4" t="str">
        <f t="shared" si="0"/>
        <v>oui</v>
      </c>
      <c r="H29" s="31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7">
        <f>'CM2-fev'!A30</f>
        <v>0</v>
      </c>
      <c r="B30" s="47">
        <f>'CM2-fev'!B30</f>
        <v>0</v>
      </c>
      <c r="C30" s="3"/>
      <c r="D30" s="54"/>
      <c r="E30" s="55"/>
      <c r="F30" s="55"/>
      <c r="G30" s="4" t="str">
        <f t="shared" si="0"/>
        <v>oui</v>
      </c>
      <c r="H30" s="31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7">
        <f>'CM2-fev'!A31</f>
        <v>0</v>
      </c>
      <c r="B31" s="47">
        <f>'CM2-fev'!B31</f>
        <v>0</v>
      </c>
      <c r="C31" s="3"/>
      <c r="D31" s="54"/>
      <c r="E31" s="55"/>
      <c r="F31" s="55"/>
      <c r="G31" s="4" t="str">
        <f t="shared" si="0"/>
        <v>oui</v>
      </c>
      <c r="H31" s="31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7">
        <f>'CM2-fev'!A32</f>
        <v>0</v>
      </c>
      <c r="B32" s="47">
        <f>'CM2-fev'!B32</f>
        <v>0</v>
      </c>
      <c r="C32" s="3"/>
      <c r="D32" s="54"/>
      <c r="E32" s="55"/>
      <c r="F32" s="55"/>
      <c r="G32" s="4" t="str">
        <f t="shared" si="0"/>
        <v>oui</v>
      </c>
      <c r="H32" s="31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7">
        <f>'CM2-fev'!A33</f>
        <v>0</v>
      </c>
      <c r="B33" s="47">
        <f>'CM2-fev'!B33</f>
        <v>0</v>
      </c>
      <c r="C33" s="3"/>
      <c r="D33" s="54"/>
      <c r="E33" s="55"/>
      <c r="F33" s="55"/>
      <c r="G33" s="4"/>
      <c r="H33" s="31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7">
        <f>'CM2-fev'!A34</f>
        <v>0</v>
      </c>
      <c r="B34" s="47">
        <f>'CM2-fev'!B34</f>
        <v>0</v>
      </c>
      <c r="C34" s="3"/>
      <c r="D34" s="54"/>
      <c r="E34" s="55"/>
      <c r="F34" s="55"/>
      <c r="G34" s="4" t="str">
        <f t="shared" si="0"/>
        <v>oui</v>
      </c>
      <c r="H34" s="31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61" t="s">
        <v>7</v>
      </c>
      <c r="B36" s="62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59" t="s">
        <v>8</v>
      </c>
      <c r="B37" s="60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10.5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Ju+twAjLJ+LhqHF+SfZqtj4R2OynYtdQ128LuUCou+DzVifSjqJUNTKk/u/xonPvHpHJf8KkGZLzHcs8/yBODw==" saltValue="lmf3hL7cWWZEBYLJHLUgSA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2" priority="1" operator="beginsWith" text="ADS">
      <formula>LEFT(H5,LEN("ADS"))="ADS"</formula>
    </cfRule>
    <cfRule type="beginsWith" dxfId="1" priority="2" operator="beginsWith" text="FL">
      <formula>LEFT(H5,LEN("FL"))="FL"</formula>
    </cfRule>
    <cfRule type="beginsWith" dxfId="0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F6"/>
  <sheetViews>
    <sheetView view="pageLayout" zoomScaleNormal="73" workbookViewId="0">
      <selection activeCell="I5" sqref="I5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D1" s="63">
        <f>'CM2-juin'!B2</f>
        <v>0</v>
      </c>
      <c r="E1" s="63"/>
      <c r="F1" s="41"/>
    </row>
    <row r="2" spans="4:6" x14ac:dyDescent="0.35">
      <c r="D2" s="63">
        <f>'CM2-juin'!D2:E2</f>
        <v>0</v>
      </c>
      <c r="E2" s="63"/>
    </row>
    <row r="3" spans="4:6" x14ac:dyDescent="0.35">
      <c r="D3" s="64" t="s">
        <v>25</v>
      </c>
      <c r="E3" s="64"/>
      <c r="F3" s="40"/>
    </row>
    <row r="4" spans="4:6" x14ac:dyDescent="0.35">
      <c r="D4" s="42" t="s">
        <v>17</v>
      </c>
      <c r="E4" s="48">
        <f>'CM2-août'!C40</f>
        <v>30</v>
      </c>
      <c r="F4" s="35"/>
    </row>
    <row r="5" spans="4:6" x14ac:dyDescent="0.35">
      <c r="D5" s="34" t="s">
        <v>18</v>
      </c>
      <c r="E5" s="38">
        <f>'CM2-août'!C41</f>
        <v>0</v>
      </c>
      <c r="F5" s="35"/>
    </row>
    <row r="6" spans="4:6" ht="42" customHeight="1" x14ac:dyDescent="0.35">
      <c r="D6" s="37" t="s">
        <v>19</v>
      </c>
      <c r="E6" s="39">
        <f>'CM2-août'!C42</f>
        <v>0</v>
      </c>
      <c r="F6" s="36"/>
    </row>
  </sheetData>
  <sheetProtection algorithmName="SHA-512" hashValue="Pdc+PxU4Xy38ZPlTFkdtN9kTEqDWIVCw1Zmu7aAgMYc3gBZvrIlmAFwcGaWvsFyr4IS5dvhlj+XfRiFUHk3rOg==" saltValue="5iW7db+PMv4F4WRQb9NiCg==" spinCount="100000" sheet="1" selectLockedCells="1"/>
  <mergeCells count="3">
    <mergeCell ref="D1:E1"/>
    <mergeCell ref="D2:E2"/>
    <mergeCell ref="D3:E3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F6"/>
  <sheetViews>
    <sheetView view="pageLayout" zoomScaleNormal="73" workbookViewId="0">
      <selection activeCell="H5" sqref="H5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3">
        <f>'CM2-juin'!B2</f>
        <v>0</v>
      </c>
      <c r="F1" s="63"/>
    </row>
    <row r="2" spans="4:6" x14ac:dyDescent="0.35">
      <c r="D2" s="26"/>
      <c r="E2" s="65">
        <f>'CM2-juin'!D2:E2</f>
        <v>0</v>
      </c>
      <c r="F2" s="66"/>
    </row>
    <row r="3" spans="4:6" x14ac:dyDescent="0.35">
      <c r="D3" s="26"/>
      <c r="E3" s="27" t="s">
        <v>25</v>
      </c>
      <c r="F3" s="27" t="s">
        <v>23</v>
      </c>
    </row>
    <row r="4" spans="4:6" x14ac:dyDescent="0.35">
      <c r="D4" s="28" t="s">
        <v>17</v>
      </c>
      <c r="E4" s="32">
        <f>'CM2-août'!C40</f>
        <v>30</v>
      </c>
      <c r="F4" s="32">
        <f>'CM2-fev'!C40</f>
        <v>30</v>
      </c>
    </row>
    <row r="5" spans="4:6" x14ac:dyDescent="0.35">
      <c r="D5" s="28" t="s">
        <v>18</v>
      </c>
      <c r="E5" s="32">
        <f>'CM2-août'!C41</f>
        <v>0</v>
      </c>
      <c r="F5" s="32">
        <f>'CM2-fev'!C41</f>
        <v>0</v>
      </c>
    </row>
    <row r="6" spans="4:6" ht="42" customHeight="1" x14ac:dyDescent="0.35">
      <c r="D6" s="29" t="s">
        <v>19</v>
      </c>
      <c r="E6" s="33">
        <f>'CM2-août'!C42</f>
        <v>0</v>
      </c>
      <c r="F6" s="33">
        <f>'CM2-fev'!C42</f>
        <v>0</v>
      </c>
    </row>
  </sheetData>
  <sheetProtection algorithmName="SHA-512" hashValue="cM5IfWG3T34QpMoOGbS7JG7h4sPXtbXTIpyZiXAsptQ21rs63uGU+laaZD5UoQYxers2WHv9ZeV0mow2EZaXqw==" saltValue="WeT4I0Ww3v/hJQpcNp90SA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F6"/>
  <sheetViews>
    <sheetView view="pageLayout" zoomScaleNormal="73" workbookViewId="0">
      <selection activeCell="H5" sqref="H5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3">
        <f>'CM2-juin'!B2</f>
        <v>0</v>
      </c>
      <c r="F1" s="63"/>
    </row>
    <row r="2" spans="4:6" x14ac:dyDescent="0.35">
      <c r="D2" s="26"/>
      <c r="E2" s="65">
        <f>'CM2-juin'!D2:E2</f>
        <v>0</v>
      </c>
      <c r="F2" s="66"/>
    </row>
    <row r="3" spans="4:6" x14ac:dyDescent="0.35">
      <c r="D3" s="26"/>
      <c r="E3" s="27" t="s">
        <v>25</v>
      </c>
      <c r="F3" s="27" t="s">
        <v>24</v>
      </c>
    </row>
    <row r="4" spans="4:6" x14ac:dyDescent="0.35">
      <c r="D4" s="28" t="s">
        <v>17</v>
      </c>
      <c r="E4" s="32">
        <f>'CM2-août'!C40</f>
        <v>30</v>
      </c>
      <c r="F4" s="32">
        <f>'CM2-juin'!C40</f>
        <v>30</v>
      </c>
    </row>
    <row r="5" spans="4:6" x14ac:dyDescent="0.35">
      <c r="D5" s="28" t="s">
        <v>18</v>
      </c>
      <c r="E5" s="32">
        <f>'CM2-août'!C41</f>
        <v>0</v>
      </c>
      <c r="F5" s="32">
        <f>'CM2-juin'!C41</f>
        <v>0</v>
      </c>
    </row>
    <row r="6" spans="4:6" ht="42" customHeight="1" x14ac:dyDescent="0.35">
      <c r="D6" s="29" t="s">
        <v>19</v>
      </c>
      <c r="E6" s="33">
        <f>'CM2-août'!C42</f>
        <v>0</v>
      </c>
      <c r="F6" s="33">
        <f>'CM2-juin'!C42</f>
        <v>0</v>
      </c>
    </row>
  </sheetData>
  <sheetProtection algorithmName="SHA-512" hashValue="/i7dxIWCrb0BSIKZNjiYEvqiO0OYd+MmKjIZvgeUgHPdP0lb5WOHbNeAARRL4+eXH0aR02ljYdnBwyo9t0fD1g==" saltValue="vBjqv7NCKpykD9vn1y1ONQ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CM2-août</vt:lpstr>
      <vt:lpstr>CM2-fev</vt:lpstr>
      <vt:lpstr>CM2-juin</vt:lpstr>
      <vt:lpstr>graph-tfl-fl-ads-août</vt:lpstr>
      <vt:lpstr>graph-tfl-fl-ads-août-fev</vt:lpstr>
      <vt:lpstr>graph-tfl-fl-ads-août-juin</vt:lpstr>
      <vt:lpstr>'CM2-août'!Zone_d_impression</vt:lpstr>
      <vt:lpstr>'CM2-fev'!Zone_d_impression</vt:lpstr>
      <vt:lpstr>'CM2-juin'!Zone_d_impression</vt:lpstr>
      <vt:lpstr>'graph-tfl-fl-ads-août'!Zone_d_impression</vt:lpstr>
      <vt:lpstr>'graph-tfl-fl-ads-août-fev'!Zone_d_impression</vt:lpstr>
      <vt:lpstr>'graph-tfl-fl-ads-août-juin'!Zone_d_impression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Chenayer</cp:lastModifiedBy>
  <cp:lastPrinted>2017-08-26T11:51:50Z</cp:lastPrinted>
  <dcterms:created xsi:type="dcterms:W3CDTF">2014-04-02T16:30:54Z</dcterms:created>
  <dcterms:modified xsi:type="dcterms:W3CDTF">2022-05-05T13:00:39Z</dcterms:modified>
</cp:coreProperties>
</file>